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n/Downloads/kompetanse-hub-regnskap/"/>
    </mc:Choice>
  </mc:AlternateContent>
  <xr:revisionPtr revIDLastSave="0" documentId="13_ncr:1_{BDB0257E-3510-FF42-84F3-20956449E1A9}" xr6:coauthVersionLast="40" xr6:coauthVersionMax="40" xr10:uidLastSave="{00000000-0000-0000-0000-000000000000}"/>
  <bookViews>
    <workbookView xWindow="6140" yWindow="560" windowWidth="17460" windowHeight="16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91029"/>
</workbook>
</file>

<file path=xl/calcChain.xml><?xml version="1.0" encoding="utf-8"?>
<calcChain xmlns="http://schemas.openxmlformats.org/spreadsheetml/2006/main">
  <c r="B34" i="1" l="1"/>
  <c r="D24" i="1"/>
  <c r="D8" i="1"/>
  <c r="D26" i="1" s="1"/>
  <c r="G16" i="1" l="1"/>
  <c r="G23" i="1"/>
  <c r="G12" i="1" l="1"/>
  <c r="B8" i="1"/>
  <c r="G22" i="1" l="1"/>
  <c r="G3" i="1"/>
  <c r="C24" i="1"/>
  <c r="E24" i="1"/>
  <c r="F24" i="1"/>
  <c r="B11" i="1"/>
  <c r="C4" i="1"/>
  <c r="C8" i="1" s="1"/>
  <c r="E4" i="1"/>
  <c r="E8" i="1" s="1"/>
  <c r="F4" i="1"/>
  <c r="F8" i="1" s="1"/>
  <c r="G13" i="1"/>
  <c r="G18" i="1"/>
  <c r="G14" i="1"/>
  <c r="B24" i="1" l="1"/>
  <c r="G11" i="1"/>
  <c r="G24" i="1" s="1"/>
  <c r="G4" i="1"/>
  <c r="G8" i="1" s="1"/>
</calcChain>
</file>

<file path=xl/sharedStrings.xml><?xml version="1.0" encoding="utf-8"?>
<sst xmlns="http://schemas.openxmlformats.org/spreadsheetml/2006/main" count="32" uniqueCount="32">
  <si>
    <t>2017 H</t>
  </si>
  <si>
    <t>Inntekter</t>
  </si>
  <si>
    <t>Fra fagrådet</t>
  </si>
  <si>
    <t>Egenfinansiering</t>
  </si>
  <si>
    <t>Annen finansiering</t>
  </si>
  <si>
    <t>Sum inntekter</t>
  </si>
  <si>
    <t>Utgifter:</t>
  </si>
  <si>
    <t>Lønnsmidler, frikjøp</t>
  </si>
  <si>
    <t>Anskaffelser</t>
  </si>
  <si>
    <t>Kompetanseutvikling</t>
  </si>
  <si>
    <t>Andre  utgifter</t>
  </si>
  <si>
    <t>Sum utgifter</t>
  </si>
  <si>
    <t xml:space="preserve">   Workshop </t>
  </si>
  <si>
    <t xml:space="preserve">   Utstyr (utlån)</t>
  </si>
  <si>
    <t xml:space="preserve">   Lisenser (utlån - utprøvning)</t>
  </si>
  <si>
    <t>Totalt (3 år)</t>
  </si>
  <si>
    <t xml:space="preserve">   Tilgang TSD med Videostøtte for  aktuelle prosjekt i nettverket</t>
  </si>
  <si>
    <t>Teknisk støtte evd USIT</t>
  </si>
  <si>
    <t xml:space="preserve">Teknisk støtte </t>
  </si>
  <si>
    <t>2020 V</t>
  </si>
  <si>
    <t xml:space="preserve">   HUB ILS-ledelse</t>
  </si>
  <si>
    <t xml:space="preserve">   Node bidrag-teknisk støtte</t>
  </si>
  <si>
    <t>Invitasjon eksterne spesialister (Michigan, München, Australia)</t>
  </si>
  <si>
    <t>Egen innsats</t>
  </si>
  <si>
    <t>Regnskap 2018</t>
  </si>
  <si>
    <t xml:space="preserve">E18358666 10.440
E18357384 41.456
E18357385 95.098,55
E18357387 6.940
</t>
  </si>
  <si>
    <t>112.941 (E18358667)  Interact</t>
  </si>
  <si>
    <t>Innkjøp igangsatt i juni levert i januar 2019:</t>
  </si>
  <si>
    <t>Opptakskoffert levert i januar</t>
  </si>
  <si>
    <t>Innkjøp diverse opptaks- og utlånsutstyr:  (grunnet sen levering på enkeltdeler ble disse ikke belastet 2018 regnskapet)</t>
  </si>
  <si>
    <t>Mindreforbruk 2018  Søkes overført til 2019 for å dekke nedenstående mm</t>
  </si>
  <si>
    <t>Egenfinansiering er ikke ført, men arbeidet er utført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</si>
</sst>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rgb="FFFA7D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FF0000"/>
      </right>
      <top/>
      <bottom/>
      <diagonal/>
    </border>
  </borders>
  <cellStyleXfs count="2">
    <xf numFmtId="0" fontId="0" fillId="0" borderId="0"/>
    <xf numFmtId="0" fontId="8" fillId="2" borderId="1" applyNumberFormat="0" applyAlignment="0" applyProtection="0"/>
  </cellStyleXfs>
  <cellXfs count="28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/>
    <xf numFmtId="164" fontId="0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8" fillId="2" borderId="1" xfId="1"/>
    <xf numFmtId="0" fontId="8" fillId="2" borderId="1" xfId="1" applyAlignment="1">
      <alignment wrapText="1"/>
    </xf>
    <xf numFmtId="164" fontId="8" fillId="2" borderId="1" xfId="1" applyNumberFormat="1"/>
    <xf numFmtId="164" fontId="9" fillId="2" borderId="1" xfId="1" applyNumberFormat="1" applyFont="1"/>
    <xf numFmtId="0" fontId="1" fillId="0" borderId="2" xfId="0" applyFont="1" applyBorder="1"/>
    <xf numFmtId="0" fontId="0" fillId="0" borderId="2" xfId="0" applyBorder="1"/>
    <xf numFmtId="164" fontId="0" fillId="0" borderId="2" xfId="0" applyNumberFormat="1" applyBorder="1"/>
    <xf numFmtId="164" fontId="6" fillId="0" borderId="2" xfId="0" applyNumberFormat="1" applyFont="1" applyBorder="1"/>
    <xf numFmtId="164" fontId="4" fillId="0" borderId="2" xfId="0" applyNumberFormat="1" applyFont="1" applyBorder="1"/>
    <xf numFmtId="164" fontId="1" fillId="0" borderId="2" xfId="0" applyNumberFormat="1" applyFont="1" applyBorder="1"/>
    <xf numFmtId="164" fontId="0" fillId="0" borderId="2" xfId="0" applyNumberFormat="1" applyFont="1" applyBorder="1"/>
    <xf numFmtId="164" fontId="7" fillId="0" borderId="2" xfId="0" applyNumberFormat="1" applyFont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topLeftCell="A6" zoomScaleNormal="100" workbookViewId="0">
      <selection activeCell="A14" sqref="A14"/>
    </sheetView>
  </sheetViews>
  <sheetFormatPr baseColWidth="10" defaultColWidth="8.83203125" defaultRowHeight="15" x14ac:dyDescent="0.2"/>
  <cols>
    <col min="1" max="1" width="45.83203125" customWidth="1"/>
    <col min="2" max="2" width="12.33203125" bestFit="1" customWidth="1"/>
    <col min="3" max="6" width="13.1640625" bestFit="1" customWidth="1"/>
    <col min="7" max="7" width="13.1640625" style="7" bestFit="1" customWidth="1"/>
  </cols>
  <sheetData>
    <row r="1" spans="1:7" x14ac:dyDescent="0.2">
      <c r="A1" s="2" t="s">
        <v>1</v>
      </c>
      <c r="B1" s="2" t="s">
        <v>0</v>
      </c>
      <c r="C1" s="2">
        <v>2018</v>
      </c>
      <c r="D1" s="20" t="s">
        <v>24</v>
      </c>
      <c r="E1" s="2">
        <v>2019</v>
      </c>
      <c r="F1" s="5" t="s">
        <v>19</v>
      </c>
      <c r="G1" s="6" t="s">
        <v>15</v>
      </c>
    </row>
    <row r="2" spans="1:7" x14ac:dyDescent="0.2">
      <c r="D2" s="21"/>
    </row>
    <row r="3" spans="1:7" x14ac:dyDescent="0.2">
      <c r="A3" t="s">
        <v>2</v>
      </c>
      <c r="B3" s="1">
        <v>500000</v>
      </c>
      <c r="C3" s="1">
        <v>1500000</v>
      </c>
      <c r="D3" s="22">
        <v>2000000</v>
      </c>
      <c r="E3" s="1">
        <v>1200000</v>
      </c>
      <c r="F3" s="1">
        <v>1000000</v>
      </c>
      <c r="G3" s="1">
        <f>SUM(B3:F3)</f>
        <v>6200000</v>
      </c>
    </row>
    <row r="4" spans="1:7" x14ac:dyDescent="0.2">
      <c r="A4" t="s">
        <v>3</v>
      </c>
      <c r="B4" s="1">
        <v>0</v>
      </c>
      <c r="C4" s="13">
        <f>SUM(C5+C6)</f>
        <v>600000</v>
      </c>
      <c r="D4" s="23"/>
      <c r="E4" s="13">
        <f>SUM(E5+E6)</f>
        <v>600000</v>
      </c>
      <c r="F4" s="13">
        <f>SUM(F5+F6)</f>
        <v>350000</v>
      </c>
      <c r="G4" s="8">
        <f>SUM(B4:F4)</f>
        <v>1550000</v>
      </c>
    </row>
    <row r="5" spans="1:7" x14ac:dyDescent="0.2">
      <c r="A5" s="11" t="s">
        <v>20</v>
      </c>
      <c r="B5" s="9"/>
      <c r="C5" s="9">
        <v>100000</v>
      </c>
      <c r="D5" s="24"/>
      <c r="E5" s="9">
        <v>100000</v>
      </c>
      <c r="F5" s="9">
        <v>100000</v>
      </c>
      <c r="G5" s="10"/>
    </row>
    <row r="6" spans="1:7" x14ac:dyDescent="0.2">
      <c r="A6" s="11" t="s">
        <v>21</v>
      </c>
      <c r="B6" s="9"/>
      <c r="C6" s="9">
        <v>500000</v>
      </c>
      <c r="D6" s="24"/>
      <c r="E6" s="9">
        <v>500000</v>
      </c>
      <c r="F6" s="9">
        <v>250000</v>
      </c>
      <c r="G6" s="10"/>
    </row>
    <row r="7" spans="1:7" x14ac:dyDescent="0.2">
      <c r="A7" t="s">
        <v>4</v>
      </c>
      <c r="B7" s="1"/>
      <c r="C7" s="1"/>
      <c r="D7" s="22"/>
      <c r="E7" s="1"/>
      <c r="F7" s="1"/>
    </row>
    <row r="8" spans="1:7" x14ac:dyDescent="0.2">
      <c r="A8" s="2" t="s">
        <v>5</v>
      </c>
      <c r="B8" s="3">
        <f>SUM(B3:B4)</f>
        <v>500000</v>
      </c>
      <c r="C8" s="3">
        <f>SUM(C3:C4)</f>
        <v>2100000</v>
      </c>
      <c r="D8" s="25">
        <f>SUM(D3:D4)</f>
        <v>2000000</v>
      </c>
      <c r="E8" s="3">
        <f>SUM(E3:E4)</f>
        <v>1800000</v>
      </c>
      <c r="F8" s="3">
        <f>SUM(F3:F4)</f>
        <v>1350000</v>
      </c>
      <c r="G8" s="8">
        <f>SUM(G3:G7)</f>
        <v>7750000</v>
      </c>
    </row>
    <row r="9" spans="1:7" x14ac:dyDescent="0.2">
      <c r="B9" s="1"/>
      <c r="C9" s="1"/>
      <c r="D9" s="22"/>
      <c r="E9" s="1"/>
      <c r="F9" s="1"/>
    </row>
    <row r="10" spans="1:7" x14ac:dyDescent="0.2">
      <c r="A10" s="2" t="s">
        <v>6</v>
      </c>
      <c r="B10" s="3"/>
      <c r="C10" s="3"/>
      <c r="D10" s="25"/>
      <c r="E10" s="3"/>
      <c r="F10" s="3"/>
    </row>
    <row r="11" spans="1:7" x14ac:dyDescent="0.2">
      <c r="A11" s="4" t="s">
        <v>23</v>
      </c>
      <c r="B11" s="12">
        <f>B4</f>
        <v>0</v>
      </c>
      <c r="C11" s="12">
        <v>600000</v>
      </c>
      <c r="D11" s="26"/>
      <c r="E11" s="12">
        <v>600000</v>
      </c>
      <c r="F11" s="12">
        <v>350000</v>
      </c>
      <c r="G11" s="8">
        <f>SUM(B11:F11)</f>
        <v>1550000</v>
      </c>
    </row>
    <row r="12" spans="1:7" x14ac:dyDescent="0.2">
      <c r="A12" t="s">
        <v>7</v>
      </c>
      <c r="B12" s="1">
        <v>0</v>
      </c>
      <c r="C12" s="1">
        <v>600000</v>
      </c>
      <c r="D12" s="22">
        <v>600574</v>
      </c>
      <c r="E12" s="1">
        <v>600000</v>
      </c>
      <c r="F12" s="1">
        <v>350000</v>
      </c>
      <c r="G12" s="8">
        <f>SUM(B12:F12)</f>
        <v>2150574</v>
      </c>
    </row>
    <row r="13" spans="1:7" x14ac:dyDescent="0.2">
      <c r="A13" s="4" t="s">
        <v>22</v>
      </c>
      <c r="B13" s="1">
        <v>0</v>
      </c>
      <c r="C13" s="1">
        <v>50000</v>
      </c>
      <c r="D13" s="22"/>
      <c r="E13" s="1">
        <v>50000</v>
      </c>
      <c r="F13" s="1">
        <v>50000</v>
      </c>
      <c r="G13" s="8">
        <f>SUM(B13:F13)</f>
        <v>150000</v>
      </c>
    </row>
    <row r="14" spans="1:7" x14ac:dyDescent="0.2">
      <c r="A14" s="4" t="s">
        <v>18</v>
      </c>
      <c r="B14" s="1">
        <v>0</v>
      </c>
      <c r="C14" s="1">
        <v>500000</v>
      </c>
      <c r="D14" s="22"/>
      <c r="E14" s="1">
        <v>500000</v>
      </c>
      <c r="F14" s="1">
        <v>100000</v>
      </c>
      <c r="G14" s="8">
        <f>SUM(B14:F14)</f>
        <v>1100000</v>
      </c>
    </row>
    <row r="15" spans="1:7" x14ac:dyDescent="0.2">
      <c r="A15" s="14" t="s">
        <v>17</v>
      </c>
      <c r="B15" s="15">
        <v>0</v>
      </c>
      <c r="C15" s="15">
        <v>100000</v>
      </c>
      <c r="D15" s="27"/>
      <c r="E15" s="15">
        <v>100000</v>
      </c>
      <c r="F15" s="15">
        <v>50000</v>
      </c>
      <c r="G15" s="8"/>
    </row>
    <row r="16" spans="1:7" x14ac:dyDescent="0.2">
      <c r="A16" t="s">
        <v>8</v>
      </c>
      <c r="B16" s="1">
        <v>500000</v>
      </c>
      <c r="C16" s="1"/>
      <c r="D16" s="22">
        <v>950000</v>
      </c>
      <c r="E16" s="1"/>
      <c r="F16" s="1"/>
      <c r="G16" s="8">
        <f t="shared" ref="G16" si="0">SUM(B16:F16)</f>
        <v>1450000</v>
      </c>
    </row>
    <row r="17" spans="1:7" x14ac:dyDescent="0.2">
      <c r="A17" t="s">
        <v>9</v>
      </c>
      <c r="B17" s="1"/>
      <c r="C17" s="1"/>
      <c r="D17" s="22"/>
      <c r="E17" s="1"/>
      <c r="F17" s="1"/>
    </row>
    <row r="18" spans="1:7" x14ac:dyDescent="0.2">
      <c r="A18" t="s">
        <v>12</v>
      </c>
      <c r="B18" s="1">
        <v>0</v>
      </c>
      <c r="C18" s="1">
        <v>150000</v>
      </c>
      <c r="D18" s="22"/>
      <c r="E18" s="1">
        <v>150000</v>
      </c>
      <c r="F18" s="1">
        <v>100000</v>
      </c>
      <c r="G18" s="8">
        <f>SUM(B18:F18)</f>
        <v>400000</v>
      </c>
    </row>
    <row r="19" spans="1:7" x14ac:dyDescent="0.2">
      <c r="B19" s="1"/>
      <c r="C19" s="1"/>
      <c r="D19" s="22"/>
      <c r="E19" s="1"/>
      <c r="F19" s="1"/>
    </row>
    <row r="20" spans="1:7" x14ac:dyDescent="0.2">
      <c r="A20" t="s">
        <v>10</v>
      </c>
      <c r="B20" s="1"/>
      <c r="C20" s="1"/>
      <c r="D20" s="22"/>
      <c r="E20" s="1"/>
      <c r="F20" s="1"/>
    </row>
    <row r="21" spans="1:7" x14ac:dyDescent="0.2">
      <c r="A21" t="s">
        <v>16</v>
      </c>
      <c r="B21" s="1"/>
      <c r="C21" s="1"/>
      <c r="D21" s="22"/>
      <c r="E21" s="1"/>
      <c r="F21" s="1"/>
    </row>
    <row r="22" spans="1:7" x14ac:dyDescent="0.2">
      <c r="A22" t="s">
        <v>14</v>
      </c>
      <c r="B22" s="1">
        <v>0</v>
      </c>
      <c r="C22" s="1">
        <v>100000</v>
      </c>
      <c r="D22" s="22"/>
      <c r="E22" s="1">
        <v>100000</v>
      </c>
      <c r="F22" s="1">
        <v>50000</v>
      </c>
      <c r="G22" s="8">
        <f>SUM(B22:F22)</f>
        <v>250000</v>
      </c>
    </row>
    <row r="23" spans="1:7" x14ac:dyDescent="0.2">
      <c r="A23" t="s">
        <v>13</v>
      </c>
      <c r="B23" s="1">
        <v>0</v>
      </c>
      <c r="C23" s="1">
        <v>100000</v>
      </c>
      <c r="D23" s="22"/>
      <c r="E23" s="1">
        <v>100000</v>
      </c>
      <c r="F23" s="1">
        <v>50000</v>
      </c>
      <c r="G23" s="8">
        <f>SUM(B23:F23)</f>
        <v>250000</v>
      </c>
    </row>
    <row r="24" spans="1:7" x14ac:dyDescent="0.2">
      <c r="A24" s="2" t="s">
        <v>11</v>
      </c>
      <c r="B24" s="3">
        <f>SUM(B11:B23)</f>
        <v>500000</v>
      </c>
      <c r="C24" s="3">
        <f>SUM(C11:C23)</f>
        <v>2200000</v>
      </c>
      <c r="D24" s="25">
        <f>D12+D16</f>
        <v>1550574</v>
      </c>
      <c r="E24" s="3">
        <f>SUM(E11:E23)</f>
        <v>2200000</v>
      </c>
      <c r="F24" s="3">
        <f>SUM(F11:F23)</f>
        <v>1100000</v>
      </c>
      <c r="G24" s="3">
        <f>SUM(G11:G23)</f>
        <v>7300574</v>
      </c>
    </row>
    <row r="26" spans="1:7" x14ac:dyDescent="0.2">
      <c r="A26" s="7" t="s">
        <v>30</v>
      </c>
      <c r="D26" s="8">
        <f>D8-D24</f>
        <v>449426</v>
      </c>
    </row>
    <row r="27" spans="1:7" x14ac:dyDescent="0.2">
      <c r="A27" t="s">
        <v>31</v>
      </c>
    </row>
    <row r="28" spans="1:7" x14ac:dyDescent="0.2">
      <c r="A28" s="16" t="s">
        <v>27</v>
      </c>
      <c r="B28" s="16"/>
    </row>
    <row r="29" spans="1:7" x14ac:dyDescent="0.2">
      <c r="A29" s="16"/>
      <c r="B29" s="16"/>
    </row>
    <row r="30" spans="1:7" ht="16" x14ac:dyDescent="0.2">
      <c r="A30" s="17" t="s">
        <v>28</v>
      </c>
      <c r="B30" s="18">
        <v>100000</v>
      </c>
    </row>
    <row r="31" spans="1:7" ht="48" x14ac:dyDescent="0.2">
      <c r="A31" s="17" t="s">
        <v>29</v>
      </c>
      <c r="B31" s="18"/>
    </row>
    <row r="32" spans="1:7" ht="80" x14ac:dyDescent="0.2">
      <c r="A32" s="17" t="s">
        <v>25</v>
      </c>
      <c r="B32" s="18">
        <v>153935</v>
      </c>
    </row>
    <row r="33" spans="1:2" x14ac:dyDescent="0.2">
      <c r="A33" s="16" t="s">
        <v>26</v>
      </c>
      <c r="B33" s="18">
        <v>112941</v>
      </c>
    </row>
    <row r="34" spans="1:2" ht="16" x14ac:dyDescent="0.2">
      <c r="A34" s="16"/>
      <c r="B34" s="19">
        <f>SUM(B30:B33)</f>
        <v>366876</v>
      </c>
    </row>
  </sheetData>
  <printOptions gridLines="1"/>
  <pageMargins left="0.5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Torgeir Christiansen</dc:creator>
  <cp:lastModifiedBy>Bjørn Ness</cp:lastModifiedBy>
  <cp:lastPrinted>2019-01-25T11:57:18Z</cp:lastPrinted>
  <dcterms:created xsi:type="dcterms:W3CDTF">2017-06-26T15:07:00Z</dcterms:created>
  <dcterms:modified xsi:type="dcterms:W3CDTF">2019-01-25T11:58:00Z</dcterms:modified>
</cp:coreProperties>
</file>